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Markt/Pflanzliche Produkte/Obst_f/Tabellen/"/>
    </mc:Choice>
  </mc:AlternateContent>
  <xr:revisionPtr revIDLastSave="0" documentId="13_ncr:1_{6E30E264-013F-9644-A35E-776A417DEE85}" xr6:coauthVersionLast="47" xr6:coauthVersionMax="47" xr10:uidLastSave="{00000000-0000-0000-0000-000000000000}"/>
  <bookViews>
    <workbookView xWindow="0" yWindow="500" windowWidth="30660" windowHeight="20840" tabRatio="640" xr2:uid="{00000000-000D-0000-FFFF-FFFF00000000}"/>
  </bookViews>
  <sheets>
    <sheet name="Tab8" sheetId="1" r:id="rId1"/>
  </sheets>
  <definedNames>
    <definedName name="_xlnm.Print_Area" localSheetId="0">'Tab8'!$A$1:$A$22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1" l="1"/>
  <c r="J21" i="1"/>
  <c r="J19" i="1"/>
  <c r="J18" i="1"/>
  <c r="J17" i="1"/>
  <c r="J16" i="1"/>
  <c r="J15" i="1"/>
  <c r="J14" i="1"/>
  <c r="J13" i="1"/>
  <c r="J10" i="1"/>
  <c r="J9" i="1"/>
  <c r="J8" i="1"/>
  <c r="J7" i="1"/>
  <c r="J6" i="1"/>
  <c r="J5" i="1"/>
  <c r="J26" i="1"/>
  <c r="J25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Loriol Arnaud BLW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Loriol Arnaud BLW:</t>
        </r>
        <r>
          <rPr>
            <sz val="9"/>
            <color indexed="81"/>
            <rFont val="Tahoma"/>
            <family val="2"/>
          </rPr>
          <t xml:space="preserve">
nouvelle rubrique qui remplace l'ancienne</t>
        </r>
      </text>
    </comment>
  </commentList>
</comments>
</file>

<file path=xl/sharedStrings.xml><?xml version="1.0" encoding="utf-8"?>
<sst xmlns="http://schemas.openxmlformats.org/spreadsheetml/2006/main" count="45" uniqueCount="39">
  <si>
    <t xml:space="preserve">  concentré de jus</t>
    <phoneticPr fontId="0" type="noConversion"/>
  </si>
  <si>
    <t xml:space="preserve">  Autres jus (vinaigre compris)</t>
    <phoneticPr fontId="0" type="noConversion"/>
  </si>
  <si>
    <t>Fabrication de spiritueux</t>
  </si>
  <si>
    <t>à base de pommes et poires suisses</t>
  </si>
  <si>
    <t>à base de cerises et pruneaux suisses</t>
  </si>
  <si>
    <t>Légumes frais suisses destinés à la transformation</t>
  </si>
  <si>
    <t>Choucroute (choux à choucroute)</t>
  </si>
  <si>
    <t>Autres légumes destinés à la transformation</t>
  </si>
  <si>
    <t>Pommes de terres: swisspatat</t>
  </si>
  <si>
    <t>Légumes destinés à la transformation: Centrale suisse de la culture maraîchère et des cultures spéciales</t>
  </si>
  <si>
    <t>Produit</t>
    <phoneticPr fontId="0" type="noConversion"/>
  </si>
  <si>
    <t>Prod. principaux (haricots, petits pois, carottes parisiennes, épinard)</t>
    <phoneticPr fontId="0" type="noConversion"/>
  </si>
  <si>
    <t>%</t>
  </si>
  <si>
    <t>2000/02</t>
    <phoneticPr fontId="0" type="noConversion"/>
  </si>
  <si>
    <t>t</t>
    <phoneticPr fontId="0" type="noConversion"/>
  </si>
  <si>
    <t>Pommes de terre</t>
  </si>
  <si>
    <t>Pommes de terre de table</t>
  </si>
  <si>
    <t>Pommes de terre destinées à la transformation</t>
  </si>
  <si>
    <t>Semences</t>
  </si>
  <si>
    <t>Pommes et poires à cidre suisses</t>
  </si>
  <si>
    <t>(Transformation dans des cidreries artisanales)</t>
  </si>
  <si>
    <t>Quantité de fruits à cidre pour jus brut</t>
  </si>
  <si>
    <t>Fruits foulés</t>
  </si>
  <si>
    <t xml:space="preserve">  fraîchement pressés</t>
    <phoneticPr fontId="0" type="noConversion"/>
  </si>
  <si>
    <t xml:space="preserve">  cidre de fruits destiné à la fabrication d’eau-de-vie de fruits</t>
  </si>
  <si>
    <t>Pommes de terre fraîches pour l’affouragement</t>
  </si>
  <si>
    <t>t</t>
  </si>
  <si>
    <r>
      <t>1</t>
    </r>
    <r>
      <rPr>
        <sz val="7"/>
        <rFont val="Calibri"/>
        <family val="2"/>
      </rPr>
      <t xml:space="preserve"> Moyenne des années 2000/03</t>
    </r>
  </si>
  <si>
    <t>Sources :</t>
  </si>
  <si>
    <t>Exportations</t>
  </si>
  <si>
    <t>Mise en valeur de la récolte en production végétale</t>
  </si>
  <si>
    <t>2000/02 –</t>
  </si>
  <si>
    <t>4 590</t>
  </si>
  <si>
    <t>2 989</t>
  </si>
  <si>
    <t>Stock COVID</t>
  </si>
  <si>
    <t>Fruits à cidre: OFAG; spiritueux: Office fédéral de la douane et de la sécurité des frontières OFDF</t>
  </si>
  <si>
    <t>2020/22</t>
  </si>
  <si>
    <r>
      <t>2</t>
    </r>
    <r>
      <rPr>
        <sz val="7"/>
        <rFont val="Calibri"/>
        <family val="2"/>
      </rPr>
      <t xml:space="preserve"> Variation 2000/03 – 2019/22</t>
    </r>
  </si>
  <si>
    <r>
      <t>3</t>
    </r>
    <r>
      <rPr>
        <sz val="7"/>
        <rFont val="Calibri"/>
        <family val="2"/>
      </rPr>
      <t xml:space="preserve"> Provisoire, état au 18.07.2023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</si>
</sst>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&quot;CHF&quot;\ * #,##0_ ;_ &quot;CHF&quot;\ * \-#,##0_ ;_ &quot;CHF&quot;\ * &quot;-&quot;_ ;_ @_ "/>
    <numFmt numFmtId="165" formatCode="_ * #,##0_ ;_ * \-#,##0_ ;_ * &quot;-&quot;_ ;_ @_ "/>
    <numFmt numFmtId="166" formatCode="_ &quot;CHF&quot;\ * #,##0.00_ ;_ &quot;CHF&quot;\ * \-#,##0.00_ ;_ &quot;CHF&quot;\ * &quot;-&quot;??_ ;_ @_ "/>
    <numFmt numFmtId="167" formatCode="_ * #,##0.00_ ;_ * \-#,##0.00_ ;_ * &quot;-&quot;??_ ;_ @_ "/>
    <numFmt numFmtId="168" formatCode="0.0"/>
    <numFmt numFmtId="169" formatCode="###\ ###\ ##0"/>
    <numFmt numFmtId="170" formatCode="###\ ###\ ##0&quot; (1)&quot;"/>
    <numFmt numFmtId="171" formatCode="###\ ###\ ##0&quot; (3)&quot;"/>
    <numFmt numFmtId="172" formatCode="0.0%"/>
    <numFmt numFmtId="173" formatCode="###\ ###\ ##0.0&quot; (2)&quot;"/>
  </numFmts>
  <fonts count="16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Calibri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167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9" fontId="3" fillId="0" borderId="0" xfId="2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169" fontId="3" fillId="0" borderId="0" xfId="3" applyNumberFormat="1" applyFont="1" applyFill="1" applyBorder="1" applyAlignment="1">
      <alignment horizontal="right" vertical="center"/>
    </xf>
    <xf numFmtId="168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9" fontId="3" fillId="0" borderId="2" xfId="3" applyNumberFormat="1" applyFont="1" applyFill="1" applyBorder="1" applyAlignment="1">
      <alignment horizontal="right" vertical="center"/>
    </xf>
    <xf numFmtId="170" fontId="3" fillId="0" borderId="0" xfId="1" applyNumberFormat="1" applyFont="1" applyFill="1" applyBorder="1" applyAlignment="1" applyProtection="1">
      <alignment horizontal="right" vertical="center"/>
    </xf>
    <xf numFmtId="169" fontId="3" fillId="0" borderId="0" xfId="3" applyNumberFormat="1" applyFont="1" applyFill="1" applyBorder="1" applyAlignment="1">
      <alignment horizontal="left" vertical="center"/>
    </xf>
    <xf numFmtId="169" fontId="6" fillId="0" borderId="0" xfId="2" applyNumberFormat="1" applyFont="1" applyFill="1" applyBorder="1" applyAlignment="1">
      <alignment horizontal="right" vertical="center"/>
    </xf>
    <xf numFmtId="0" fontId="2" fillId="2" borderId="1" xfId="3" applyNumberFormat="1" applyFont="1" applyFill="1" applyBorder="1" applyAlignment="1">
      <alignment vertical="center"/>
    </xf>
    <xf numFmtId="0" fontId="2" fillId="2" borderId="1" xfId="2" applyNumberFormat="1" applyFont="1" applyFill="1" applyBorder="1" applyAlignment="1">
      <alignment horizontal="right" vertical="center"/>
    </xf>
    <xf numFmtId="0" fontId="2" fillId="2" borderId="0" xfId="3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 vertical="center"/>
    </xf>
    <xf numFmtId="0" fontId="2" fillId="2" borderId="0" xfId="2" quotePrefix="1" applyNumberFormat="1" applyFont="1" applyFill="1" applyBorder="1" applyAlignment="1">
      <alignment horizontal="right" vertical="center"/>
    </xf>
    <xf numFmtId="0" fontId="2" fillId="2" borderId="2" xfId="3" applyNumberFormat="1" applyFont="1" applyFill="1" applyBorder="1" applyAlignment="1">
      <alignment vertical="center"/>
    </xf>
    <xf numFmtId="0" fontId="2" fillId="2" borderId="2" xfId="3" applyNumberFormat="1" applyFont="1" applyFill="1" applyBorder="1" applyAlignment="1">
      <alignment horizontal="right" vertical="center" wrapText="1"/>
    </xf>
    <xf numFmtId="0" fontId="2" fillId="3" borderId="0" xfId="3" applyNumberFormat="1" applyFont="1" applyFill="1" applyBorder="1" applyAlignment="1">
      <alignment vertical="center"/>
    </xf>
    <xf numFmtId="169" fontId="2" fillId="3" borderId="0" xfId="2" applyNumberFormat="1" applyFont="1" applyFill="1" applyBorder="1" applyAlignment="1">
      <alignment horizontal="right" vertical="center"/>
    </xf>
    <xf numFmtId="168" fontId="2" fillId="3" borderId="0" xfId="3" applyNumberFormat="1" applyFont="1" applyFill="1" applyBorder="1" applyAlignment="1">
      <alignment horizontal="right" vertical="center"/>
    </xf>
    <xf numFmtId="169" fontId="7" fillId="3" borderId="0" xfId="2" applyNumberFormat="1" applyFont="1" applyFill="1" applyBorder="1" applyAlignment="1">
      <alignment horizontal="right" vertical="center"/>
    </xf>
    <xf numFmtId="169" fontId="2" fillId="3" borderId="0" xfId="3" applyNumberFormat="1" applyFont="1" applyFill="1" applyBorder="1" applyAlignment="1">
      <alignment horizontal="right" vertical="center"/>
    </xf>
    <xf numFmtId="169" fontId="3" fillId="0" borderId="0" xfId="3" applyNumberFormat="1" applyFont="1" applyFill="1" applyBorder="1" applyAlignment="1">
      <alignment vertical="center"/>
    </xf>
    <xf numFmtId="169" fontId="3" fillId="0" borderId="0" xfId="4" applyNumberFormat="1" applyFont="1" applyFill="1" applyBorder="1" applyAlignment="1">
      <alignment horizontal="right" vertical="center"/>
    </xf>
    <xf numFmtId="171" fontId="3" fillId="0" borderId="0" xfId="4" applyNumberFormat="1" applyFont="1" applyFill="1" applyBorder="1" applyAlignment="1">
      <alignment horizontal="right" vertical="center"/>
    </xf>
    <xf numFmtId="169" fontId="3" fillId="0" borderId="0" xfId="6" applyNumberFormat="1" applyFont="1" applyFill="1" applyBorder="1" applyAlignment="1">
      <alignment horizontal="right" vertical="center"/>
    </xf>
    <xf numFmtId="168" fontId="3" fillId="0" borderId="0" xfId="5" applyNumberFormat="1" applyFont="1" applyFill="1" applyBorder="1" applyAlignment="1">
      <alignment horizontal="right" vertical="center"/>
    </xf>
    <xf numFmtId="169" fontId="3" fillId="0" borderId="2" xfId="6" applyNumberFormat="1" applyFont="1" applyFill="1" applyBorder="1" applyAlignment="1">
      <alignment horizontal="right" vertical="center"/>
    </xf>
    <xf numFmtId="168" fontId="3" fillId="0" borderId="2" xfId="5" applyNumberFormat="1" applyFont="1" applyFill="1" applyBorder="1" applyAlignment="1">
      <alignment horizontal="right" vertical="center"/>
    </xf>
    <xf numFmtId="0" fontId="3" fillId="0" borderId="0" xfId="3" applyNumberFormat="1" applyFont="1" applyFill="1" applyBorder="1" applyAlignment="1">
      <alignment horizontal="center" vertical="center"/>
    </xf>
    <xf numFmtId="172" fontId="13" fillId="0" borderId="0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vertical="center"/>
    </xf>
    <xf numFmtId="0" fontId="3" fillId="0" borderId="0" xfId="5" applyNumberFormat="1" applyFont="1" applyFill="1" applyBorder="1" applyAlignment="1">
      <alignment vertical="center"/>
    </xf>
    <xf numFmtId="0" fontId="2" fillId="2" borderId="1" xfId="4" applyNumberFormat="1" applyFont="1" applyFill="1" applyBorder="1" applyAlignment="1">
      <alignment horizontal="right" vertical="center"/>
    </xf>
    <xf numFmtId="0" fontId="2" fillId="2" borderId="0" xfId="4" quotePrefix="1" applyNumberFormat="1" applyFont="1" applyFill="1" applyBorder="1" applyAlignment="1">
      <alignment horizontal="right" vertical="center"/>
    </xf>
    <xf numFmtId="0" fontId="2" fillId="2" borderId="2" xfId="5" applyNumberFormat="1" applyFont="1" applyFill="1" applyBorder="1" applyAlignment="1">
      <alignment horizontal="right" vertical="center" wrapText="1"/>
    </xf>
    <xf numFmtId="169" fontId="2" fillId="3" borderId="0" xfId="4" applyNumberFormat="1" applyFont="1" applyFill="1" applyBorder="1" applyAlignment="1">
      <alignment horizontal="right" vertical="center"/>
    </xf>
    <xf numFmtId="169" fontId="2" fillId="3" borderId="0" xfId="5" applyNumberFormat="1" applyFont="1" applyFill="1" applyBorder="1" applyAlignment="1">
      <alignment horizontal="right" vertical="center"/>
    </xf>
    <xf numFmtId="169" fontId="3" fillId="0" borderId="0" xfId="5" applyNumberFormat="1" applyFont="1" applyFill="1" applyBorder="1" applyAlignment="1">
      <alignment horizontal="right" vertical="center"/>
    </xf>
    <xf numFmtId="0" fontId="2" fillId="2" borderId="1" xfId="5" applyNumberFormat="1" applyFont="1" applyFill="1" applyBorder="1" applyAlignment="1">
      <alignment horizontal="right" vertical="center"/>
    </xf>
    <xf numFmtId="0" fontId="2" fillId="2" borderId="0" xfId="4" applyNumberFormat="1" applyFont="1" applyFill="1" applyBorder="1" applyAlignment="1">
      <alignment horizontal="right" vertical="center" wrapText="1"/>
    </xf>
    <xf numFmtId="168" fontId="2" fillId="3" borderId="0" xfId="5" applyNumberFormat="1" applyFont="1" applyFill="1" applyBorder="1" applyAlignment="1">
      <alignment horizontal="right" vertical="center"/>
    </xf>
    <xf numFmtId="173" fontId="3" fillId="0" borderId="0" xfId="5" applyNumberFormat="1" applyFont="1" applyFill="1" applyBorder="1" applyAlignment="1">
      <alignment horizontal="right" vertical="center"/>
    </xf>
    <xf numFmtId="10" fontId="13" fillId="0" borderId="0" xfId="7" applyNumberFormat="1" applyFont="1" applyAlignment="1">
      <alignment vertical="center"/>
    </xf>
    <xf numFmtId="168" fontId="2" fillId="3" borderId="0" xfId="4" applyNumberFormat="1" applyFont="1" applyFill="1" applyBorder="1" applyAlignment="1">
      <alignment horizontal="right" vertical="center"/>
    </xf>
    <xf numFmtId="168" fontId="13" fillId="0" borderId="0" xfId="5" applyNumberFormat="1" applyFont="1" applyFill="1" applyBorder="1" applyAlignment="1">
      <alignment vertical="center"/>
    </xf>
  </cellXfs>
  <cellStyles count="8">
    <cellStyle name="Dezimal [0]" xfId="5" builtinId="6"/>
    <cellStyle name="Komma" xfId="1" builtinId="3"/>
    <cellStyle name="Komma 10 2 5 2 2" xfId="7" xr:uid="{36C4BB1A-2A97-4EB9-91EC-DF72954DF873}"/>
    <cellStyle name="Prozent" xfId="3" builtinId="5"/>
    <cellStyle name="Standard" xfId="0" builtinId="0"/>
    <cellStyle name="Überschrift" xfId="2" builtinId="15"/>
    <cellStyle name="Währung" xfId="4" builtinId="4"/>
    <cellStyle name="Währung [0]" xfId="6" builtinId="7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/>
  <dimension ref="A1:L71"/>
  <sheetViews>
    <sheetView tabSelected="1" zoomScale="160" zoomScaleNormal="160" zoomScaleSheetLayoutView="75" zoomScalePageLayoutView="190" workbookViewId="0">
      <selection activeCell="M15" sqref="M15"/>
    </sheetView>
  </sheetViews>
  <sheetFormatPr baseColWidth="10" defaultColWidth="10.6640625" defaultRowHeight="12" customHeight="1" x14ac:dyDescent="0.15"/>
  <cols>
    <col min="1" max="1" width="39.83203125" style="1" customWidth="1"/>
    <col min="2" max="2" width="8.6640625" style="1" bestFit="1" customWidth="1"/>
    <col min="3" max="6" width="6.6640625" style="1" hidden="1" customWidth="1"/>
    <col min="7" max="8" width="6.6640625" style="1" customWidth="1"/>
    <col min="9" max="9" width="7" style="34" customWidth="1"/>
    <col min="10" max="10" width="8.5" style="1" bestFit="1" customWidth="1"/>
    <col min="11" max="11" width="6" style="1" customWidth="1"/>
    <col min="12" max="16384" width="10.6640625" style="1"/>
  </cols>
  <sheetData>
    <row r="1" spans="1:12" ht="13.25" customHeight="1" x14ac:dyDescent="0.15">
      <c r="A1" s="33" t="s">
        <v>30</v>
      </c>
      <c r="B1" s="33"/>
      <c r="C1" s="33"/>
      <c r="D1" s="33"/>
      <c r="E1" s="33"/>
      <c r="F1" s="33"/>
      <c r="G1" s="33"/>
      <c r="H1" s="33"/>
      <c r="J1" s="33"/>
    </row>
    <row r="2" spans="1:12" ht="10.25" customHeight="1" x14ac:dyDescent="0.15">
      <c r="A2" s="12" t="s">
        <v>10</v>
      </c>
      <c r="B2" s="13" t="s">
        <v>13</v>
      </c>
      <c r="C2" s="13">
        <v>2016</v>
      </c>
      <c r="D2" s="13">
        <v>2017</v>
      </c>
      <c r="E2" s="13">
        <v>2018</v>
      </c>
      <c r="F2" s="13">
        <v>2019</v>
      </c>
      <c r="G2" s="13">
        <v>2020</v>
      </c>
      <c r="H2" s="35">
        <v>2021</v>
      </c>
      <c r="I2" s="35">
        <v>2022</v>
      </c>
      <c r="J2" s="41" t="s">
        <v>31</v>
      </c>
      <c r="L2" s="45"/>
    </row>
    <row r="3" spans="1:12" ht="10.25" customHeight="1" x14ac:dyDescent="0.15">
      <c r="A3" s="14"/>
      <c r="B3" s="15"/>
      <c r="C3" s="16"/>
      <c r="D3" s="16"/>
      <c r="E3" s="16"/>
      <c r="F3" s="16"/>
      <c r="G3" s="16"/>
      <c r="H3" s="36"/>
      <c r="I3" s="36"/>
      <c r="J3" s="42" t="s">
        <v>36</v>
      </c>
    </row>
    <row r="4" spans="1:12" ht="10.25" customHeight="1" x14ac:dyDescent="0.15">
      <c r="A4" s="17"/>
      <c r="B4" s="18" t="s">
        <v>14</v>
      </c>
      <c r="C4" s="18" t="s">
        <v>26</v>
      </c>
      <c r="D4" s="18" t="s">
        <v>26</v>
      </c>
      <c r="E4" s="18" t="s">
        <v>26</v>
      </c>
      <c r="F4" s="18" t="s">
        <v>26</v>
      </c>
      <c r="G4" s="18" t="s">
        <v>26</v>
      </c>
      <c r="H4" s="37" t="s">
        <v>26</v>
      </c>
      <c r="I4" s="37" t="s">
        <v>26</v>
      </c>
      <c r="J4" s="37" t="s">
        <v>12</v>
      </c>
    </row>
    <row r="5" spans="1:12" ht="10.25" customHeight="1" x14ac:dyDescent="0.15">
      <c r="A5" s="19" t="s">
        <v>15</v>
      </c>
      <c r="B5" s="20">
        <v>474300</v>
      </c>
      <c r="C5" s="20">
        <v>376000</v>
      </c>
      <c r="D5" s="20">
        <v>461100</v>
      </c>
      <c r="E5" s="20">
        <v>447600</v>
      </c>
      <c r="F5" s="20">
        <v>413900</v>
      </c>
      <c r="G5" s="20">
        <v>488600</v>
      </c>
      <c r="H5" s="38">
        <v>342800</v>
      </c>
      <c r="I5" s="38">
        <v>382000</v>
      </c>
      <c r="J5" s="46">
        <f t="shared" ref="J5:J10" si="0">100/B5*AVERAGE(G5:I5)-100</f>
        <v>-14.723452104856278</v>
      </c>
      <c r="K5" s="31"/>
    </row>
    <row r="6" spans="1:12" ht="10.25" customHeight="1" x14ac:dyDescent="0.15">
      <c r="A6" s="1" t="s">
        <v>16</v>
      </c>
      <c r="B6" s="2">
        <v>169433.33333333334</v>
      </c>
      <c r="C6" s="2">
        <v>152900</v>
      </c>
      <c r="D6" s="2">
        <v>175700</v>
      </c>
      <c r="E6" s="2">
        <v>172000</v>
      </c>
      <c r="F6" s="2">
        <v>197700</v>
      </c>
      <c r="G6" s="2">
        <v>192500</v>
      </c>
      <c r="H6" s="25">
        <v>156700</v>
      </c>
      <c r="I6" s="25">
        <v>150100</v>
      </c>
      <c r="J6" s="28">
        <f t="shared" si="0"/>
        <v>-1.7706079087153199</v>
      </c>
      <c r="K6" s="31"/>
    </row>
    <row r="7" spans="1:12" ht="10.25" customHeight="1" x14ac:dyDescent="0.15">
      <c r="A7" s="1" t="s">
        <v>17</v>
      </c>
      <c r="B7" s="2">
        <v>127500</v>
      </c>
      <c r="C7" s="2">
        <v>119300</v>
      </c>
      <c r="D7" s="2">
        <v>140100</v>
      </c>
      <c r="E7" s="2">
        <v>158800</v>
      </c>
      <c r="F7" s="2">
        <v>154700</v>
      </c>
      <c r="G7" s="2">
        <v>161000</v>
      </c>
      <c r="H7" s="25">
        <v>134400</v>
      </c>
      <c r="I7" s="25">
        <v>145600</v>
      </c>
      <c r="J7" s="28">
        <f t="shared" si="0"/>
        <v>15.294117647058812</v>
      </c>
      <c r="K7" s="31"/>
      <c r="L7" s="24"/>
    </row>
    <row r="8" spans="1:12" ht="10.25" customHeight="1" x14ac:dyDescent="0.15">
      <c r="A8" s="1" t="s">
        <v>18</v>
      </c>
      <c r="B8" s="2">
        <v>28300</v>
      </c>
      <c r="C8" s="2">
        <v>19700</v>
      </c>
      <c r="D8" s="2">
        <v>22200</v>
      </c>
      <c r="E8" s="2">
        <v>23400</v>
      </c>
      <c r="F8" s="2">
        <v>20600</v>
      </c>
      <c r="G8" s="2">
        <v>22700</v>
      </c>
      <c r="H8" s="25">
        <v>20000</v>
      </c>
      <c r="I8" s="25">
        <v>18900</v>
      </c>
      <c r="J8" s="28">
        <f t="shared" si="0"/>
        <v>-27.444051825677278</v>
      </c>
      <c r="K8" s="31"/>
    </row>
    <row r="9" spans="1:12" ht="10.25" customHeight="1" x14ac:dyDescent="0.15">
      <c r="A9" s="1" t="s">
        <v>25</v>
      </c>
      <c r="B9" s="2">
        <v>143066.66666666666</v>
      </c>
      <c r="C9" s="2">
        <v>73600</v>
      </c>
      <c r="D9" s="2">
        <v>109100</v>
      </c>
      <c r="E9" s="2">
        <v>79700</v>
      </c>
      <c r="F9" s="2">
        <v>31000</v>
      </c>
      <c r="G9" s="2">
        <v>96000</v>
      </c>
      <c r="H9" s="25">
        <v>23500</v>
      </c>
      <c r="I9" s="25">
        <v>56600</v>
      </c>
      <c r="J9" s="28">
        <f t="shared" si="0"/>
        <v>-58.970177073625351</v>
      </c>
      <c r="K9" s="31"/>
    </row>
    <row r="10" spans="1:12" ht="10.25" customHeight="1" x14ac:dyDescent="0.15">
      <c r="A10" s="1" t="s">
        <v>29</v>
      </c>
      <c r="B10" s="2">
        <v>6000</v>
      </c>
      <c r="C10" s="2">
        <v>10500</v>
      </c>
      <c r="D10" s="2">
        <v>14000</v>
      </c>
      <c r="E10" s="2">
        <v>13700</v>
      </c>
      <c r="F10" s="2">
        <v>9900</v>
      </c>
      <c r="G10" s="2">
        <v>10500</v>
      </c>
      <c r="H10" s="25">
        <v>8200</v>
      </c>
      <c r="I10" s="25">
        <v>10800</v>
      </c>
      <c r="J10" s="28">
        <f t="shared" si="0"/>
        <v>63.888888888888886</v>
      </c>
      <c r="K10" s="31"/>
      <c r="L10" s="24"/>
    </row>
    <row r="11" spans="1:12" ht="10.25" customHeight="1" x14ac:dyDescent="0.15">
      <c r="A11" s="1" t="s">
        <v>34</v>
      </c>
      <c r="B11" s="2"/>
      <c r="C11" s="2"/>
      <c r="D11" s="2"/>
      <c r="E11" s="2"/>
      <c r="F11" s="2"/>
      <c r="G11" s="2">
        <v>5900</v>
      </c>
      <c r="H11" s="25"/>
      <c r="I11" s="25"/>
      <c r="J11" s="6"/>
      <c r="K11" s="31"/>
      <c r="L11" s="24"/>
    </row>
    <row r="12" spans="1:12" ht="10.25" customHeight="1" x14ac:dyDescent="0.15">
      <c r="A12" s="19" t="s">
        <v>19</v>
      </c>
      <c r="B12" s="20"/>
      <c r="C12" s="20"/>
      <c r="D12" s="20"/>
      <c r="E12" s="20"/>
      <c r="F12" s="20"/>
      <c r="G12" s="20"/>
      <c r="H12" s="38"/>
      <c r="I12" s="38"/>
      <c r="J12" s="21"/>
    </row>
    <row r="13" spans="1:12" ht="10.25" customHeight="1" x14ac:dyDescent="0.15">
      <c r="A13" s="1" t="s">
        <v>20</v>
      </c>
      <c r="B13" s="9">
        <v>151950.27499999999</v>
      </c>
      <c r="C13" s="11">
        <v>84343</v>
      </c>
      <c r="D13" s="11">
        <v>27885</v>
      </c>
      <c r="E13" s="11">
        <v>157496</v>
      </c>
      <c r="F13" s="11">
        <v>58327</v>
      </c>
      <c r="G13" s="11">
        <v>103834</v>
      </c>
      <c r="H13" s="25">
        <v>47193</v>
      </c>
      <c r="I13" s="25">
        <v>64917.3</v>
      </c>
      <c r="J13" s="44">
        <f>100/B13*AVERAGE(F13:I13)-100</f>
        <v>-54.874826649704971</v>
      </c>
      <c r="K13" s="32"/>
    </row>
    <row r="14" spans="1:12" ht="10.25" customHeight="1" x14ac:dyDescent="0.15">
      <c r="A14" s="1" t="s">
        <v>21</v>
      </c>
      <c r="B14" s="9">
        <v>151746.35</v>
      </c>
      <c r="C14" s="11">
        <v>84343</v>
      </c>
      <c r="D14" s="11">
        <v>27885</v>
      </c>
      <c r="E14" s="11">
        <v>157496</v>
      </c>
      <c r="F14" s="11">
        <v>58327</v>
      </c>
      <c r="G14" s="11">
        <v>103834</v>
      </c>
      <c r="H14" s="25">
        <v>47193</v>
      </c>
      <c r="I14" s="25">
        <v>64838.9</v>
      </c>
      <c r="J14" s="44">
        <f t="shared" ref="J14:J19" si="1">100/B14*AVERAGE(F14:I14)-100</f>
        <v>-54.827101277889049</v>
      </c>
      <c r="K14" s="32"/>
      <c r="L14" s="45"/>
    </row>
    <row r="15" spans="1:12" ht="10.25" customHeight="1" x14ac:dyDescent="0.15">
      <c r="A15" s="1" t="s">
        <v>23</v>
      </c>
      <c r="B15" s="9">
        <v>9375.9</v>
      </c>
      <c r="C15" s="11">
        <v>6871</v>
      </c>
      <c r="D15" s="11">
        <v>4696</v>
      </c>
      <c r="E15" s="11">
        <v>4497</v>
      </c>
      <c r="F15" s="11">
        <v>4327</v>
      </c>
      <c r="G15" s="11">
        <v>3775</v>
      </c>
      <c r="H15" s="25">
        <v>3332</v>
      </c>
      <c r="I15" s="25">
        <v>4799.1000000000004</v>
      </c>
      <c r="J15" s="44">
        <f t="shared" si="1"/>
        <v>-56.715888608026958</v>
      </c>
      <c r="K15" s="32"/>
      <c r="L15" s="47"/>
    </row>
    <row r="16" spans="1:12" ht="10.25" customHeight="1" x14ac:dyDescent="0.15">
      <c r="A16" s="1" t="s">
        <v>24</v>
      </c>
      <c r="B16" s="9">
        <v>417.55</v>
      </c>
      <c r="C16" s="11">
        <v>19</v>
      </c>
      <c r="D16" s="11">
        <v>0</v>
      </c>
      <c r="E16" s="11">
        <v>0</v>
      </c>
      <c r="F16" s="11">
        <v>0</v>
      </c>
      <c r="G16" s="11">
        <v>0</v>
      </c>
      <c r="H16" s="25">
        <v>0</v>
      </c>
      <c r="I16" s="25">
        <v>0</v>
      </c>
      <c r="J16" s="44">
        <f t="shared" si="1"/>
        <v>-100</v>
      </c>
      <c r="K16" s="32"/>
      <c r="L16" s="47"/>
    </row>
    <row r="17" spans="1:11" ht="10.25" customHeight="1" x14ac:dyDescent="0.15">
      <c r="A17" s="1" t="s">
        <v>0</v>
      </c>
      <c r="B17" s="9">
        <v>140270.9</v>
      </c>
      <c r="C17" s="11">
        <v>72742</v>
      </c>
      <c r="D17" s="11">
        <v>20383</v>
      </c>
      <c r="E17" s="11">
        <v>147373</v>
      </c>
      <c r="F17" s="11">
        <v>50843</v>
      </c>
      <c r="G17" s="11">
        <v>94089</v>
      </c>
      <c r="H17" s="25">
        <v>40012</v>
      </c>
      <c r="I17" s="25">
        <v>50632</v>
      </c>
      <c r="J17" s="44">
        <f t="shared" si="1"/>
        <v>-58.014099859628757</v>
      </c>
      <c r="K17" s="32"/>
    </row>
    <row r="18" spans="1:11" ht="10.25" customHeight="1" x14ac:dyDescent="0.15">
      <c r="A18" s="1" t="s">
        <v>1</v>
      </c>
      <c r="B18" s="9">
        <v>1682</v>
      </c>
      <c r="C18" s="11">
        <v>4727</v>
      </c>
      <c r="D18" s="11">
        <v>2806</v>
      </c>
      <c r="E18" s="11">
        <v>5625</v>
      </c>
      <c r="F18" s="11">
        <v>3157</v>
      </c>
      <c r="G18" s="11">
        <v>5971</v>
      </c>
      <c r="H18" s="25">
        <v>3791</v>
      </c>
      <c r="I18" s="25">
        <v>8407.7000000000007</v>
      </c>
      <c r="J18" s="44">
        <f t="shared" si="1"/>
        <v>216.98424494649225</v>
      </c>
      <c r="K18" s="32"/>
    </row>
    <row r="19" spans="1:11" ht="10.25" customHeight="1" x14ac:dyDescent="0.15">
      <c r="A19" s="1" t="s">
        <v>22</v>
      </c>
      <c r="B19" s="9">
        <v>203.92500000000001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25">
        <v>0</v>
      </c>
      <c r="I19" s="25">
        <v>78.3</v>
      </c>
      <c r="J19" s="44">
        <f t="shared" si="1"/>
        <v>-90.400882677454945</v>
      </c>
      <c r="K19" s="32"/>
    </row>
    <row r="20" spans="1:11" ht="10.25" customHeight="1" x14ac:dyDescent="0.15">
      <c r="A20" s="19" t="s">
        <v>2</v>
      </c>
      <c r="B20" s="20"/>
      <c r="C20" s="22"/>
      <c r="D20" s="22"/>
      <c r="E20" s="22"/>
      <c r="F20" s="22"/>
      <c r="G20" s="22"/>
      <c r="H20" s="38"/>
      <c r="I20" s="38"/>
      <c r="J20" s="43"/>
    </row>
    <row r="21" spans="1:11" ht="10.25" customHeight="1" x14ac:dyDescent="0.15">
      <c r="A21" s="1" t="s">
        <v>3</v>
      </c>
      <c r="B21" s="9">
        <v>21079</v>
      </c>
      <c r="C21" s="11">
        <v>7880</v>
      </c>
      <c r="D21" s="11" t="s">
        <v>32</v>
      </c>
      <c r="E21" s="25">
        <v>4781</v>
      </c>
      <c r="F21" s="25">
        <v>8241.0609999999997</v>
      </c>
      <c r="G21" s="25">
        <v>5166.482</v>
      </c>
      <c r="H21" s="25">
        <v>5977.3990000000003</v>
      </c>
      <c r="I21" s="26">
        <v>3909.6610000000001</v>
      </c>
      <c r="J21" s="44">
        <f t="shared" ref="J21:J22" si="2">100/B21*AVERAGE(F21:I21)-100</f>
        <v>-72.37226267849519</v>
      </c>
    </row>
    <row r="22" spans="1:11" ht="10.25" customHeight="1" x14ac:dyDescent="0.15">
      <c r="A22" s="1" t="s">
        <v>4</v>
      </c>
      <c r="B22" s="9">
        <v>12137</v>
      </c>
      <c r="C22" s="11">
        <v>3753</v>
      </c>
      <c r="D22" s="11" t="s">
        <v>33</v>
      </c>
      <c r="E22" s="25">
        <v>7583</v>
      </c>
      <c r="F22" s="25">
        <v>8594.6389999999992</v>
      </c>
      <c r="G22" s="25">
        <v>6203.05</v>
      </c>
      <c r="H22" s="25">
        <v>4352.6900000000005</v>
      </c>
      <c r="I22" s="26">
        <v>2418.5590000000002</v>
      </c>
      <c r="J22" s="44">
        <f t="shared" si="2"/>
        <v>-55.571932932355601</v>
      </c>
    </row>
    <row r="23" spans="1:11" ht="10.25" customHeight="1" x14ac:dyDescent="0.15">
      <c r="A23" s="19" t="s">
        <v>5</v>
      </c>
      <c r="B23" s="23"/>
      <c r="C23" s="23"/>
      <c r="D23" s="23"/>
      <c r="E23" s="23"/>
      <c r="F23" s="23"/>
      <c r="G23" s="23"/>
      <c r="H23" s="39"/>
      <c r="I23" s="39"/>
      <c r="J23" s="21"/>
    </row>
    <row r="24" spans="1:11" ht="10.25" customHeight="1" x14ac:dyDescent="0.15">
      <c r="A24" s="1" t="s">
        <v>11</v>
      </c>
      <c r="B24" s="5">
        <v>28862.666666666668</v>
      </c>
      <c r="C24" s="5">
        <v>27647</v>
      </c>
      <c r="D24" s="5">
        <v>30145</v>
      </c>
      <c r="E24" s="27">
        <v>27760</v>
      </c>
      <c r="F24" s="27">
        <v>26130</v>
      </c>
      <c r="G24" s="27">
        <v>31371</v>
      </c>
      <c r="H24" s="27">
        <v>24558</v>
      </c>
      <c r="I24" s="27">
        <v>28335</v>
      </c>
      <c r="J24" s="28">
        <f>100/B24*AVERAGE(G24:I24)-100</f>
        <v>-2.6839746847138173</v>
      </c>
    </row>
    <row r="25" spans="1:11" customFormat="1" ht="10.25" customHeight="1" x14ac:dyDescent="0.15">
      <c r="A25" s="1" t="s">
        <v>6</v>
      </c>
      <c r="B25" s="5">
        <v>6424</v>
      </c>
      <c r="C25" s="5">
        <v>4187</v>
      </c>
      <c r="D25" s="5">
        <v>5352</v>
      </c>
      <c r="E25" s="27">
        <v>4654</v>
      </c>
      <c r="F25" s="27">
        <v>3993</v>
      </c>
      <c r="G25" s="27">
        <v>3981</v>
      </c>
      <c r="H25" s="27">
        <v>2764</v>
      </c>
      <c r="I25" s="27">
        <v>4169</v>
      </c>
      <c r="J25" s="28">
        <f t="shared" ref="J25:J26" si="3">100/B25*AVERAGE(G25:I25)-100</f>
        <v>-43.368617683686175</v>
      </c>
    </row>
    <row r="26" spans="1:11" ht="10.25" customHeight="1" x14ac:dyDescent="0.15">
      <c r="A26" s="7" t="s">
        <v>7</v>
      </c>
      <c r="B26" s="8">
        <v>12468</v>
      </c>
      <c r="C26" s="8">
        <v>19206</v>
      </c>
      <c r="D26" s="8">
        <v>22674</v>
      </c>
      <c r="E26" s="29">
        <v>23553</v>
      </c>
      <c r="F26" s="29">
        <v>24772</v>
      </c>
      <c r="G26" s="29">
        <v>27537</v>
      </c>
      <c r="H26" s="29">
        <v>30437</v>
      </c>
      <c r="I26" s="29">
        <v>26956</v>
      </c>
      <c r="J26" s="30">
        <f t="shared" si="3"/>
        <v>127.06127686878412</v>
      </c>
    </row>
    <row r="27" spans="1:11" ht="10.25" customHeight="1" x14ac:dyDescent="0.15">
      <c r="B27" s="5"/>
      <c r="C27" s="5"/>
      <c r="D27" s="5"/>
      <c r="E27" s="5"/>
      <c r="F27" s="5"/>
      <c r="G27" s="5"/>
      <c r="H27" s="5"/>
      <c r="I27" s="40"/>
      <c r="J27" s="6"/>
    </row>
    <row r="28" spans="1:11" ht="10.25" customHeight="1" x14ac:dyDescent="0.15">
      <c r="A28" s="3" t="s">
        <v>27</v>
      </c>
      <c r="B28" s="5"/>
      <c r="C28" s="5"/>
      <c r="D28" s="5"/>
      <c r="E28" s="5"/>
      <c r="F28" s="5"/>
      <c r="G28" s="5"/>
      <c r="H28" s="5"/>
      <c r="I28" s="40"/>
      <c r="J28" s="6"/>
    </row>
    <row r="29" spans="1:11" ht="10.25" customHeight="1" x14ac:dyDescent="0.15">
      <c r="A29" s="3" t="s">
        <v>37</v>
      </c>
      <c r="B29" s="5"/>
      <c r="C29" s="5"/>
      <c r="D29" s="5"/>
      <c r="E29" s="5"/>
      <c r="F29" s="5"/>
      <c r="G29" s="5"/>
      <c r="H29" s="5"/>
      <c r="I29" s="40"/>
      <c r="J29" s="6"/>
    </row>
    <row r="30" spans="1:11" ht="10.25" customHeight="1" x14ac:dyDescent="0.15">
      <c r="A30" s="3" t="s">
        <v>38</v>
      </c>
      <c r="B30" s="10"/>
      <c r="C30" s="5"/>
      <c r="D30" s="5"/>
      <c r="E30" s="5"/>
      <c r="F30" s="5"/>
      <c r="G30" s="5"/>
      <c r="H30" s="5"/>
      <c r="I30" s="40"/>
      <c r="J30" s="6"/>
    </row>
    <row r="31" spans="1:11" ht="10.25" customHeight="1" x14ac:dyDescent="0.15">
      <c r="A31" s="4" t="s">
        <v>28</v>
      </c>
      <c r="B31" s="5"/>
      <c r="C31" s="5"/>
      <c r="D31" s="5"/>
      <c r="E31" s="5"/>
      <c r="F31" s="5"/>
      <c r="G31" s="5"/>
      <c r="H31" s="5"/>
      <c r="I31" s="40"/>
      <c r="J31" s="6"/>
    </row>
    <row r="32" spans="1:11" ht="10.25" customHeight="1" x14ac:dyDescent="0.15">
      <c r="A32" s="4" t="s">
        <v>8</v>
      </c>
      <c r="B32" s="5"/>
      <c r="C32" s="5"/>
      <c r="D32" s="5"/>
      <c r="E32" s="5"/>
      <c r="F32" s="5"/>
      <c r="G32" s="5"/>
      <c r="H32" s="5"/>
      <c r="I32" s="40"/>
      <c r="J32" s="6"/>
    </row>
    <row r="33" spans="1:10" ht="10.25" customHeight="1" x14ac:dyDescent="0.15">
      <c r="A33" s="4" t="s">
        <v>35</v>
      </c>
      <c r="B33" s="5"/>
      <c r="C33" s="5"/>
      <c r="D33" s="5"/>
      <c r="E33" s="5"/>
      <c r="F33" s="5"/>
      <c r="G33" s="5"/>
      <c r="H33" s="5"/>
      <c r="I33" s="40"/>
      <c r="J33" s="6"/>
    </row>
    <row r="34" spans="1:10" ht="10.25" customHeight="1" x14ac:dyDescent="0.15">
      <c r="A34" s="4" t="s">
        <v>9</v>
      </c>
    </row>
    <row r="35" spans="1:10" ht="10.25" customHeight="1" x14ac:dyDescent="0.15"/>
    <row r="36" spans="1:10" ht="10.25" customHeight="1" x14ac:dyDescent="0.15"/>
    <row r="37" spans="1:10" ht="10.25" customHeight="1" x14ac:dyDescent="0.15"/>
    <row r="38" spans="1:10" ht="10.25" customHeight="1" x14ac:dyDescent="0.15"/>
    <row r="39" spans="1:10" ht="10.25" customHeight="1" x14ac:dyDescent="0.15"/>
    <row r="40" spans="1:10" ht="10.25" customHeight="1" x14ac:dyDescent="0.15"/>
    <row r="41" spans="1:10" ht="10.25" customHeight="1" x14ac:dyDescent="0.15"/>
    <row r="42" spans="1:10" ht="10.25" customHeight="1" x14ac:dyDescent="0.15"/>
    <row r="43" spans="1:10" ht="10.25" customHeight="1" x14ac:dyDescent="0.15"/>
    <row r="44" spans="1:10" ht="10.25" customHeight="1" x14ac:dyDescent="0.15"/>
    <row r="45" spans="1:10" ht="10.25" customHeight="1" x14ac:dyDescent="0.15"/>
    <row r="46" spans="1:10" ht="10.25" customHeight="1" x14ac:dyDescent="0.15"/>
    <row r="47" spans="1:10" ht="10.25" customHeight="1" x14ac:dyDescent="0.15"/>
    <row r="48" spans="1:10" ht="10.25" customHeight="1" x14ac:dyDescent="0.15"/>
    <row r="49" ht="10.25" customHeight="1" x14ac:dyDescent="0.15"/>
    <row r="50" ht="10.25" customHeight="1" x14ac:dyDescent="0.15"/>
    <row r="51" ht="10.25" customHeight="1" x14ac:dyDescent="0.15"/>
    <row r="52" ht="10.25" customHeight="1" x14ac:dyDescent="0.15"/>
    <row r="53" ht="10.25" customHeight="1" x14ac:dyDescent="0.15"/>
    <row r="54" ht="10.25" customHeight="1" x14ac:dyDescent="0.15"/>
    <row r="55" ht="10.25" customHeight="1" x14ac:dyDescent="0.15"/>
    <row r="56" ht="10.25" customHeight="1" x14ac:dyDescent="0.15"/>
    <row r="57" ht="10.25" customHeight="1" x14ac:dyDescent="0.15"/>
    <row r="58" ht="10.25" customHeight="1" x14ac:dyDescent="0.15"/>
    <row r="59" ht="10.25" customHeight="1" x14ac:dyDescent="0.15"/>
    <row r="60" ht="10.25" customHeight="1" x14ac:dyDescent="0.15"/>
    <row r="61" ht="10.25" customHeight="1" x14ac:dyDescent="0.15"/>
    <row r="62" ht="10.25" customHeight="1" x14ac:dyDescent="0.15"/>
    <row r="63" ht="10.25" customHeight="1" x14ac:dyDescent="0.15"/>
    <row r="64" ht="10.25" customHeight="1" x14ac:dyDescent="0.15"/>
    <row r="65" ht="10.25" customHeight="1" x14ac:dyDescent="0.15"/>
    <row r="66" ht="10.25" customHeight="1" x14ac:dyDescent="0.15"/>
    <row r="67" ht="10.25" customHeight="1" x14ac:dyDescent="0.15"/>
    <row r="68" ht="10.25" customHeight="1" x14ac:dyDescent="0.15"/>
    <row r="69" ht="10.25" customHeight="1" x14ac:dyDescent="0.15"/>
    <row r="70" ht="10.25" customHeight="1" x14ac:dyDescent="0.15"/>
    <row r="71" ht="10.25" customHeight="1" x14ac:dyDescent="0.15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f"/>
    <f:field ref="objsubject" par="" edit="true" text=""/>
    <f:field ref="objcreatedby" par="" text="Bühlmann, Monique, BLW"/>
    <f:field ref="objcreatedat" par="" text="23.12.2018 11:38:36"/>
    <f:field ref="objchangedby" par="" text="Rossi, Alessandro, BLW"/>
    <f:field ref="objmodifiedat" par="" text="09.10.2019 17:38:5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f"/>
    <f:field ref="CHPRECONFIG_1_1001_Objektname" par="" edit="true" text="AB19_Markt_Anhang_Tabellen_3_12_Tab8_Verwertung_Ernt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BC0E9F2B-1891-4375-8E7F-A422038263F8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3.xml><?xml version="1.0" encoding="utf-8"?>
<ds:datastoreItem xmlns:ds="http://schemas.openxmlformats.org/officeDocument/2006/customXml" ds:itemID="{BD1257FA-294C-4A49-AD11-844895293D9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005D6D-1DB1-4BDF-82B7-F1D12818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Franca Stoll</cp:lastModifiedBy>
  <cp:lastPrinted>2015-08-25T13:05:34Z</cp:lastPrinted>
  <dcterms:created xsi:type="dcterms:W3CDTF">2000-03-03T11:41:03Z</dcterms:created>
  <dcterms:modified xsi:type="dcterms:W3CDTF">2023-11-13T11:08:12Z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COO.2101.101.3.1979518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*COO.2101.101.3.1979518*</vt:lpwstr>
  </property>
  <property fmtid="{D5CDD505-2E9C-101B-9397-08002B2CF9AE}" pid="21" name="FSC#COOELAK@1.1001:RefBarCode">
    <vt:lpwstr>*COO.2101.101.2.1381236*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6</vt:lpwstr>
  </property>
  <property fmtid="{D5CDD505-2E9C-101B-9397-08002B2CF9AE}" pid="84" name="FSC#EVDCFG@15.1400:ActualVersionCreatedAt">
    <vt:lpwstr>2019-10-09T17:38:55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